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5_Umwelt_Energie_Verkehr\5_3_Verkehr\5_3_1_KFZ_Bestand\"/>
    </mc:Choice>
  </mc:AlternateContent>
  <bookViews>
    <workbookView xWindow="-15" yWindow="-15" windowWidth="14400" windowHeight="15630"/>
  </bookViews>
  <sheets>
    <sheet name="Tabelle1" sheetId="2" r:id="rId1"/>
    <sheet name="Berechnung" sheetId="3" r:id="rId2"/>
  </sheets>
  <calcPr calcId="162913"/>
</workbook>
</file>

<file path=xl/calcChain.xml><?xml version="1.0" encoding="utf-8"?>
<calcChain xmlns="http://schemas.openxmlformats.org/spreadsheetml/2006/main">
  <c r="B59" i="3" l="1"/>
  <c r="D36" i="3" l="1"/>
  <c r="E36" i="3"/>
  <c r="F36" i="3"/>
  <c r="G36" i="3"/>
  <c r="H36" i="3"/>
  <c r="I36" i="3"/>
  <c r="D37" i="3"/>
  <c r="E37" i="3"/>
  <c r="F37" i="3"/>
  <c r="G37" i="3"/>
  <c r="H37" i="3"/>
  <c r="I37" i="3"/>
  <c r="D38" i="3"/>
  <c r="E38" i="3"/>
  <c r="F38" i="3"/>
  <c r="G38" i="3"/>
  <c r="H38" i="3"/>
  <c r="I38" i="3"/>
  <c r="D39" i="3"/>
  <c r="E39" i="3"/>
  <c r="F39" i="3"/>
  <c r="G39" i="3"/>
  <c r="H39" i="3"/>
  <c r="I39" i="3"/>
  <c r="D40" i="3"/>
  <c r="E40" i="3"/>
  <c r="F40" i="3"/>
  <c r="G40" i="3"/>
  <c r="H40" i="3"/>
  <c r="I40" i="3"/>
  <c r="D41" i="3"/>
  <c r="E41" i="3"/>
  <c r="F41" i="3"/>
  <c r="G41" i="3"/>
  <c r="H41" i="3"/>
  <c r="I41" i="3"/>
  <c r="D42" i="3"/>
  <c r="E42" i="3"/>
  <c r="F42" i="3"/>
  <c r="G42" i="3"/>
  <c r="H42" i="3"/>
  <c r="I42" i="3"/>
  <c r="D43" i="3"/>
  <c r="E43" i="3"/>
  <c r="F43" i="3"/>
  <c r="G43" i="3"/>
  <c r="H43" i="3"/>
  <c r="I43" i="3"/>
  <c r="D44" i="3"/>
  <c r="E44" i="3"/>
  <c r="F44" i="3"/>
  <c r="G44" i="3"/>
  <c r="H44" i="3"/>
  <c r="I44" i="3"/>
  <c r="D45" i="3"/>
  <c r="E45" i="3"/>
  <c r="F45" i="3"/>
  <c r="G45" i="3"/>
  <c r="H45" i="3"/>
  <c r="I45" i="3"/>
  <c r="D46" i="3"/>
  <c r="E46" i="3"/>
  <c r="F46" i="3"/>
  <c r="G46" i="3"/>
  <c r="H46" i="3"/>
  <c r="I46" i="3"/>
  <c r="D47" i="3"/>
  <c r="E47" i="3"/>
  <c r="F47" i="3"/>
  <c r="G47" i="3"/>
  <c r="H47" i="3"/>
  <c r="I47" i="3"/>
  <c r="D48" i="3"/>
  <c r="E48" i="3"/>
  <c r="F48" i="3"/>
  <c r="G48" i="3"/>
  <c r="H48" i="3"/>
  <c r="I48" i="3"/>
  <c r="D49" i="3"/>
  <c r="E49" i="3"/>
  <c r="F49" i="3"/>
  <c r="G49" i="3"/>
  <c r="H49" i="3"/>
  <c r="I49" i="3"/>
  <c r="D50" i="3"/>
  <c r="E50" i="3"/>
  <c r="F50" i="3"/>
  <c r="G50" i="3"/>
  <c r="H50" i="3"/>
  <c r="I50" i="3"/>
  <c r="D51" i="3"/>
  <c r="E51" i="3"/>
  <c r="F51" i="3"/>
  <c r="G51" i="3"/>
  <c r="H51" i="3"/>
  <c r="I51" i="3"/>
  <c r="D52" i="3"/>
  <c r="E52" i="3"/>
  <c r="F52" i="3"/>
  <c r="G52" i="3"/>
  <c r="H52" i="3"/>
  <c r="I52" i="3"/>
  <c r="D53" i="3"/>
  <c r="E53" i="3"/>
  <c r="F53" i="3"/>
  <c r="G53" i="3"/>
  <c r="H53" i="3"/>
  <c r="I53" i="3"/>
  <c r="D54" i="3"/>
  <c r="E54" i="3"/>
  <c r="F54" i="3"/>
  <c r="G54" i="3"/>
  <c r="H54" i="3"/>
  <c r="I54" i="3"/>
  <c r="D55" i="3"/>
  <c r="E55" i="3"/>
  <c r="F55" i="3"/>
  <c r="G55" i="3"/>
  <c r="H55" i="3"/>
  <c r="I55" i="3"/>
  <c r="D56" i="3"/>
  <c r="E56" i="3"/>
  <c r="F56" i="3"/>
  <c r="G56" i="3"/>
  <c r="H56" i="3"/>
  <c r="I56" i="3"/>
  <c r="D57" i="3"/>
  <c r="E57" i="3"/>
  <c r="F57" i="3"/>
  <c r="G57" i="3"/>
  <c r="H57" i="3"/>
  <c r="I57" i="3"/>
  <c r="D58" i="3"/>
  <c r="E58" i="3"/>
  <c r="F58" i="3"/>
  <c r="G58" i="3"/>
  <c r="H58" i="3"/>
  <c r="I58" i="3"/>
  <c r="E35" i="3"/>
  <c r="F35" i="3"/>
  <c r="G35" i="3"/>
  <c r="H35" i="3"/>
  <c r="I35" i="3"/>
  <c r="D35" i="3"/>
  <c r="D59" i="3" l="1"/>
  <c r="G59" i="3"/>
  <c r="I59" i="3"/>
  <c r="F59" i="3"/>
  <c r="E59" i="3"/>
  <c r="H59" i="3"/>
</calcChain>
</file>

<file path=xl/sharedStrings.xml><?xml version="1.0" encoding="utf-8"?>
<sst xmlns="http://schemas.openxmlformats.org/spreadsheetml/2006/main" count="121" uniqueCount="62">
  <si>
    <t>Niederösterreich</t>
  </si>
  <si>
    <t>Zwettl</t>
  </si>
  <si>
    <t>Wr. Neustadt (Land)</t>
  </si>
  <si>
    <t>Waidhofen a.d. Thaya</t>
  </si>
  <si>
    <t>Tulln</t>
  </si>
  <si>
    <t>Scheibbs</t>
  </si>
  <si>
    <t>St. Pölten (Land)</t>
  </si>
  <si>
    <t>Neunkirchen</t>
  </si>
  <si>
    <t>Mödling</t>
  </si>
  <si>
    <t>Mistelbach</t>
  </si>
  <si>
    <t>Melk</t>
  </si>
  <si>
    <t>Lilienfeld</t>
  </si>
  <si>
    <t>Krems (Land)</t>
  </si>
  <si>
    <t>Korneuburg</t>
  </si>
  <si>
    <t>Horn</t>
  </si>
  <si>
    <t>Hollabrunn</t>
  </si>
  <si>
    <t>Gmünd</t>
  </si>
  <si>
    <t>Gänserndorf</t>
  </si>
  <si>
    <t>Bruck a.d. Leitha</t>
  </si>
  <si>
    <t>Baden</t>
  </si>
  <si>
    <t>Amstetten</t>
  </si>
  <si>
    <t>Wr. Neustadt</t>
  </si>
  <si>
    <t>Waidhofen a.d. Ybbs</t>
  </si>
  <si>
    <t>St. Pölten</t>
  </si>
  <si>
    <t>Krems a.d. Donau</t>
  </si>
  <si>
    <r>
      <t>rad</t>
    </r>
    <r>
      <rPr>
        <vertAlign val="superscript"/>
        <sz val="10"/>
        <color indexed="9"/>
        <rFont val="Univers LT 67 CondensedBold"/>
      </rPr>
      <t>4</t>
    </r>
    <r>
      <rPr>
        <b/>
        <vertAlign val="superscript"/>
        <sz val="10"/>
        <color indexed="9"/>
        <rFont val="Univers LT 67 CondensedBold"/>
      </rPr>
      <t>)</t>
    </r>
  </si>
  <si>
    <r>
      <t xml:space="preserve"> KFZ</t>
    </r>
    <r>
      <rPr>
        <vertAlign val="superscript"/>
        <sz val="10"/>
        <color indexed="9"/>
        <rFont val="Univers LT 67 CondensedBold"/>
      </rPr>
      <t>3)</t>
    </r>
  </si>
  <si>
    <r>
      <t>maschine</t>
    </r>
    <r>
      <rPr>
        <vertAlign val="superscript"/>
        <sz val="10"/>
        <color indexed="9"/>
        <rFont val="Univers LT 67 CondensedBold"/>
      </rPr>
      <t>2)</t>
    </r>
  </si>
  <si>
    <r>
      <t>LKW</t>
    </r>
    <r>
      <rPr>
        <vertAlign val="superscript"/>
        <sz val="10"/>
        <color indexed="9"/>
        <rFont val="Univers LT 67 CondensedBold"/>
      </rPr>
      <t>1)</t>
    </r>
  </si>
  <si>
    <t>Verwaltungsbezirk</t>
  </si>
  <si>
    <t>Motor-</t>
  </si>
  <si>
    <t>Zug-</t>
  </si>
  <si>
    <t>bevölkerung</t>
  </si>
  <si>
    <t>Einwohner pro ...</t>
  </si>
  <si>
    <t>Wohn-</t>
  </si>
  <si>
    <t>Wr.Neustadt</t>
  </si>
  <si>
    <t>St.Pölten</t>
  </si>
  <si>
    <t>Krems</t>
  </si>
  <si>
    <t>absolut</t>
  </si>
  <si>
    <t>Motorfahrräder</t>
  </si>
  <si>
    <t>Motorräder</t>
  </si>
  <si>
    <r>
      <t>sonstige KFZ</t>
    </r>
    <r>
      <rPr>
        <b/>
        <vertAlign val="superscript"/>
        <sz val="10"/>
        <rFont val="Arial Narrow"/>
        <family val="2"/>
      </rPr>
      <t>2)</t>
    </r>
  </si>
  <si>
    <t>Zugmaschinen</t>
  </si>
  <si>
    <r>
      <t>LKW</t>
    </r>
    <r>
      <rPr>
        <b/>
        <vertAlign val="superscript"/>
        <sz val="10"/>
        <rFont val="Arial Narrow"/>
        <family val="2"/>
      </rPr>
      <t>1)</t>
    </r>
  </si>
  <si>
    <t>fahrrad</t>
  </si>
  <si>
    <t>PKW</t>
  </si>
  <si>
    <r>
      <t xml:space="preserve"> 1) </t>
    </r>
    <r>
      <rPr>
        <sz val="9"/>
        <rFont val="Univers LT 47 CondensedLt"/>
      </rPr>
      <t xml:space="preserve">inkl. Tankwagen  </t>
    </r>
  </si>
  <si>
    <r>
      <t xml:space="preserve"> 3) </t>
    </r>
    <r>
      <rPr>
        <sz val="9"/>
        <rFont val="Univers LT 47 CondensedLt"/>
      </rPr>
      <t xml:space="preserve">selbstfahrende Arbeitsmaschinen und Erntemaschinen </t>
    </r>
  </si>
  <si>
    <t>sonstigem</t>
  </si>
  <si>
    <t>Motorisierungsgrad nach Verwaltungsbezirken</t>
  </si>
  <si>
    <t>1.1.2023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</si>
  <si>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</si>
  <si>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</si>
  <si>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</si>
  <si>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</si>
  <si>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</si>
  <si>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</si>
  <si>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</si>
  <si>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Wohnbevölkerung</t>
  </si>
  <si>
    <t>Motorisierungsgrad 2022 nach Verwaltungsbezirken in NÖ</t>
  </si>
  <si>
    <t xml:space="preserve"> Quelle: Statistik Austria</t>
  </si>
  <si>
    <t>Einwohnerinnen bzw. Einwohner pro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</si>
</sst>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"/>
    <numFmt numFmtId="165" formatCode="#,##0.0"/>
    <numFmt numFmtId="166" formatCode="\ @\ \ "/>
  </numFmts>
  <fonts count="26">
    <font>
      <sz val="10"/>
      <name val="Arial"/>
    </font>
    <font>
      <sz val="10"/>
      <name val="MS Sans Serif"/>
      <family val="2"/>
    </font>
    <font>
      <sz val="10"/>
      <name val="Arial Narrow"/>
      <family val="2"/>
    </font>
    <font>
      <vertAlign val="superscript"/>
      <sz val="9"/>
      <name val="Univers LT 47 CondensedLt"/>
    </font>
    <font>
      <sz val="9"/>
      <name val="Univers LT 47 CondensedLt"/>
    </font>
    <font>
      <b/>
      <sz val="10"/>
      <name val="Arial Narrow"/>
      <family val="2"/>
    </font>
    <font>
      <b/>
      <sz val="10"/>
      <color indexed="9"/>
      <name val="Univers LT 67 CondensedBold"/>
    </font>
    <font>
      <sz val="10"/>
      <name val="Univers LT 47 CondensedLt"/>
    </font>
    <font>
      <vertAlign val="superscript"/>
      <sz val="10"/>
      <color indexed="9"/>
      <name val="Univers LT 67 CondensedBold"/>
    </font>
    <font>
      <b/>
      <vertAlign val="superscript"/>
      <sz val="10"/>
      <color indexed="9"/>
      <name val="Univers LT 67 CondensedBold"/>
    </font>
    <font>
      <b/>
      <sz val="10"/>
      <color indexed="18"/>
      <name val="Univers LT 57 Condensed"/>
    </font>
    <font>
      <b/>
      <sz val="14"/>
      <color indexed="18"/>
      <name val="Univers LT 57 Condensed"/>
    </font>
    <font>
      <b/>
      <sz val="10"/>
      <name val="Arial Narrow"/>
      <family val="2"/>
    </font>
    <font>
      <b/>
      <sz val="9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18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vertAlign val="superscript"/>
      <sz val="10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4"/>
      <color rgb="FF003871"/>
      <name val="Arial Narrow"/>
      <family val="2"/>
    </font>
    <font>
      <sz val="10"/>
      <color theme="5"/>
      <name val="Univers LT 67 CondensedBold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387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/>
      <top/>
      <bottom style="thin">
        <color indexed="40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4" fillId="3" borderId="0"/>
  </cellStyleXfs>
  <cellXfs count="70">
    <xf numFmtId="0" fontId="0" fillId="0" borderId="0" xfId="0"/>
    <xf numFmtId="0" fontId="2" fillId="0" borderId="0" xfId="1" applyFont="1"/>
    <xf numFmtId="164" fontId="2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 indent="1"/>
    </xf>
    <xf numFmtId="1" fontId="3" fillId="0" borderId="0" xfId="1" applyNumberFormat="1" applyFont="1" applyFill="1" applyBorder="1" applyAlignment="1">
      <alignment horizontal="left"/>
    </xf>
    <xf numFmtId="0" fontId="5" fillId="0" borderId="0" xfId="1" applyFont="1"/>
    <xf numFmtId="0" fontId="5" fillId="2" borderId="0" xfId="1" applyFont="1" applyFill="1"/>
    <xf numFmtId="3" fontId="6" fillId="2" borderId="0" xfId="1" applyNumberFormat="1" applyFont="1" applyFill="1" applyBorder="1" applyAlignment="1"/>
    <xf numFmtId="166" fontId="6" fillId="2" borderId="0" xfId="1" applyNumberFormat="1" applyFont="1" applyFill="1" applyBorder="1" applyAlignment="1">
      <alignment horizontal="left"/>
    </xf>
    <xf numFmtId="3" fontId="7" fillId="0" borderId="0" xfId="1" applyNumberFormat="1" applyFont="1" applyFill="1" applyBorder="1" applyAlignment="1"/>
    <xf numFmtId="166" fontId="7" fillId="0" borderId="0" xfId="1" applyNumberFormat="1" applyFont="1" applyFill="1" applyBorder="1" applyAlignment="1"/>
    <xf numFmtId="3" fontId="7" fillId="0" borderId="1" xfId="1" applyNumberFormat="1" applyFont="1" applyFill="1" applyBorder="1"/>
    <xf numFmtId="166" fontId="7" fillId="0" borderId="1" xfId="1" applyNumberFormat="1" applyFont="1" applyFill="1" applyBorder="1" applyAlignment="1"/>
    <xf numFmtId="165" fontId="7" fillId="0" borderId="2" xfId="1" applyNumberFormat="1" applyFont="1" applyFill="1" applyBorder="1"/>
    <xf numFmtId="3" fontId="7" fillId="0" borderId="2" xfId="1" applyNumberFormat="1" applyFont="1" applyFill="1" applyBorder="1"/>
    <xf numFmtId="166" fontId="7" fillId="0" borderId="2" xfId="1" applyNumberFormat="1" applyFont="1" applyFill="1" applyBorder="1" applyAlignment="1"/>
    <xf numFmtId="165" fontId="6" fillId="2" borderId="0" xfId="1" applyNumberFormat="1" applyFont="1" applyFill="1" applyBorder="1" applyAlignment="1">
      <alignment horizontal="right"/>
    </xf>
    <xf numFmtId="3" fontId="6" fillId="2" borderId="0" xfId="1" quotePrefix="1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/>
    <xf numFmtId="0" fontId="10" fillId="0" borderId="0" xfId="1" applyFont="1" applyBorder="1" applyAlignment="1">
      <alignment vertical="top"/>
    </xf>
    <xf numFmtId="0" fontId="11" fillId="0" borderId="0" xfId="1" quotePrefix="1" applyFont="1" applyBorder="1" applyAlignment="1">
      <alignment vertical="top"/>
    </xf>
    <xf numFmtId="0" fontId="2" fillId="0" borderId="0" xfId="1" applyFont="1" applyBorder="1"/>
    <xf numFmtId="0" fontId="12" fillId="0" borderId="0" xfId="1" applyFont="1" applyFill="1"/>
    <xf numFmtId="0" fontId="12" fillId="0" borderId="0" xfId="1" applyFont="1" applyFill="1" applyBorder="1"/>
    <xf numFmtId="164" fontId="12" fillId="0" borderId="0" xfId="1" applyNumberFormat="1" applyFont="1" applyFill="1" applyBorder="1" applyAlignment="1">
      <alignment vertical="center"/>
    </xf>
    <xf numFmtId="1" fontId="12" fillId="0" borderId="4" xfId="1" applyNumberFormat="1" applyFont="1" applyFill="1" applyBorder="1" applyAlignment="1">
      <alignment horizontal="left" vertical="center" indent="1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indent="1"/>
    </xf>
    <xf numFmtId="164" fontId="2" fillId="0" borderId="5" xfId="1" applyNumberFormat="1" applyFont="1" applyFill="1" applyBorder="1"/>
    <xf numFmtId="0" fontId="2" fillId="0" borderId="6" xfId="1" applyFont="1" applyFill="1" applyBorder="1" applyAlignment="1">
      <alignment horizontal="left" indent="1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6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/>
    <xf numFmtId="0" fontId="12" fillId="0" borderId="6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vertical="top" indent="1"/>
    </xf>
    <xf numFmtId="1" fontId="12" fillId="0" borderId="0" xfId="1" applyNumberFormat="1" applyFont="1" applyFill="1" applyBorder="1" applyAlignment="1">
      <alignment horizontal="left" vertical="center" indent="1"/>
    </xf>
    <xf numFmtId="0" fontId="5" fillId="0" borderId="8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/>
    <xf numFmtId="0" fontId="15" fillId="0" borderId="0" xfId="1" applyFont="1" applyBorder="1" applyAlignment="1">
      <alignment vertical="top"/>
    </xf>
    <xf numFmtId="0" fontId="16" fillId="0" borderId="0" xfId="1" applyFont="1"/>
    <xf numFmtId="166" fontId="17" fillId="2" borderId="0" xfId="1" applyNumberFormat="1" applyFont="1" applyFill="1" applyBorder="1" applyAlignment="1"/>
    <xf numFmtId="3" fontId="17" fillId="2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/>
    <xf numFmtId="3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166" fontId="17" fillId="2" borderId="0" xfId="1" applyNumberFormat="1" applyFont="1" applyFill="1" applyBorder="1" applyAlignment="1">
      <alignment horizontal="left"/>
    </xf>
    <xf numFmtId="3" fontId="17" fillId="2" borderId="0" xfId="1" applyNumberFormat="1" applyFont="1" applyFill="1" applyBorder="1" applyAlignment="1"/>
    <xf numFmtId="165" fontId="17" fillId="2" borderId="0" xfId="1" applyNumberFormat="1" applyFont="1" applyFill="1" applyBorder="1" applyAlignment="1"/>
    <xf numFmtId="0" fontId="20" fillId="0" borderId="0" xfId="1" applyFont="1" applyFill="1" applyBorder="1" applyAlignment="1">
      <alignment horizontal="left"/>
    </xf>
    <xf numFmtId="165" fontId="17" fillId="0" borderId="0" xfId="1" applyNumberFormat="1" applyFont="1" applyFill="1" applyBorder="1" applyAlignment="1"/>
    <xf numFmtId="0" fontId="5" fillId="0" borderId="0" xfId="1" applyFont="1" applyFill="1"/>
    <xf numFmtId="0" fontId="21" fillId="0" borderId="0" xfId="1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right"/>
    </xf>
    <xf numFmtId="3" fontId="2" fillId="0" borderId="0" xfId="1" applyNumberFormat="1" applyFont="1" applyFill="1" applyBorder="1"/>
    <xf numFmtId="165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Border="1" applyAlignment="1"/>
    <xf numFmtId="0" fontId="21" fillId="0" borderId="0" xfId="1" applyFont="1" applyFill="1" applyBorder="1" applyAlignment="1">
      <alignment horizontal="left"/>
    </xf>
    <xf numFmtId="0" fontId="23" fillId="0" borderId="0" xfId="0" applyFont="1" applyFill="1" applyAlignment="1">
      <alignment vertical="top"/>
    </xf>
    <xf numFmtId="0" fontId="25" fillId="4" borderId="0" xfId="2" applyFont="1" applyFill="1" applyAlignment="1">
      <alignment horizontal="right"/>
    </xf>
    <xf numFmtId="165" fontId="17" fillId="2" borderId="3" xfId="1" applyNumberFormat="1" applyFont="1" applyFill="1" applyBorder="1" applyAlignment="1">
      <alignment horizontal="center"/>
    </xf>
    <xf numFmtId="0" fontId="12" fillId="0" borderId="9" xfId="1" applyFont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/>
    </xf>
  </cellXfs>
  <cellStyles count="3">
    <cellStyle name="HB Kopf" xfId="2"/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calcChain" Target="calcChain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7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andbuch">
      <a:dk1>
        <a:srgbClr val="000000"/>
      </a:dk1>
      <a:lt1>
        <a:sysClr val="window" lastClr="FFFFFF"/>
      </a:lt1>
      <a:dk2>
        <a:srgbClr val="003871"/>
      </a:dk2>
      <a:lt2>
        <a:srgbClr val="7887AF"/>
      </a:lt2>
      <a:accent1>
        <a:srgbClr val="D5D8E6"/>
      </a:accent1>
      <a:accent2>
        <a:srgbClr val="39598D"/>
      </a:accent2>
      <a:accent3>
        <a:srgbClr val="FFD500"/>
      </a:accent3>
      <a:accent4>
        <a:srgbClr val="F29400"/>
      </a:accent4>
      <a:accent5>
        <a:srgbClr val="E2001A"/>
      </a:accent5>
      <a:accent6>
        <a:srgbClr val="ACB3CE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/>
  </sheetViews>
  <sheetFormatPr baseColWidth="10" defaultRowHeight="12.75"/>
  <cols>
    <col min="1" max="1" width="17" style="1" customWidth="1"/>
    <col min="2" max="2" width="15.7109375" style="1" customWidth="1"/>
    <col min="3" max="3" width="0.85546875" style="1" customWidth="1"/>
    <col min="4" max="9" width="15.7109375" style="1" customWidth="1"/>
    <col min="10" max="10" width="0.5703125" style="1" customWidth="1"/>
    <col min="11" max="16384" width="11.42578125" style="1"/>
  </cols>
  <sheetData>
    <row r="1" spans="1:10" s="45" customFormat="1" ht="36" customHeight="1">
      <c r="A1" s="64" t="s">
        <v>59</v>
      </c>
      <c r="B1" s="44"/>
      <c r="C1" s="44"/>
      <c r="D1" s="44"/>
      <c r="E1" s="44"/>
      <c r="F1" s="44"/>
      <c r="G1" s="44"/>
      <c r="H1" s="44"/>
      <c r="I1" s="44"/>
    </row>
    <row r="2" spans="1:10" s="6" customFormat="1" ht="13.5" customHeight="1">
      <c r="A2" s="46"/>
      <c r="B2" s="65" t="s">
        <v>58</v>
      </c>
      <c r="C2" s="47"/>
      <c r="D2" s="66" t="s">
        <v>61</v>
      </c>
      <c r="E2" s="66"/>
      <c r="F2" s="66"/>
      <c r="G2" s="66"/>
      <c r="H2" s="66"/>
      <c r="I2" s="66"/>
      <c r="J2" s="7"/>
    </row>
    <row r="3" spans="1:10" s="6" customFormat="1" ht="13.5" customHeight="1">
      <c r="A3" s="46" t="s">
        <v>29</v>
      </c>
      <c r="B3" s="65" t="s">
        <v>50</v>
      </c>
      <c r="C3" s="47"/>
      <c r="D3" s="58" t="s">
        <v>45</v>
      </c>
      <c r="E3" s="47" t="s">
        <v>54</v>
      </c>
      <c r="F3" s="58" t="s">
        <v>55</v>
      </c>
      <c r="G3" s="58" t="s">
        <v>56</v>
      </c>
      <c r="H3" s="58" t="s">
        <v>57</v>
      </c>
      <c r="I3" s="58" t="s">
        <v>39</v>
      </c>
      <c r="J3" s="7"/>
    </row>
    <row r="4" spans="1:10" s="22" customFormat="1" ht="18" customHeight="1">
      <c r="A4" s="48" t="s">
        <v>24</v>
      </c>
      <c r="B4" s="59">
        <v>25271</v>
      </c>
      <c r="C4" s="59"/>
      <c r="D4" s="60">
        <v>1.694334562520952</v>
      </c>
      <c r="E4" s="60">
        <v>15.123279473369241</v>
      </c>
      <c r="F4" s="60">
        <v>42.259197324414714</v>
      </c>
      <c r="G4" s="60">
        <v>88.982394366197184</v>
      </c>
      <c r="H4" s="60">
        <v>15.494175352544451</v>
      </c>
      <c r="I4" s="60">
        <v>37.717910447761192</v>
      </c>
    </row>
    <row r="5" spans="1:10" s="22" customFormat="1" ht="13.5" customHeight="1">
      <c r="A5" s="48" t="s">
        <v>23</v>
      </c>
      <c r="B5" s="59">
        <v>57639</v>
      </c>
      <c r="C5" s="59"/>
      <c r="D5" s="60">
        <v>1.7168260209096595</v>
      </c>
      <c r="E5" s="60">
        <v>15.029726205997392</v>
      </c>
      <c r="F5" s="60">
        <v>49.56061908856406</v>
      </c>
      <c r="G5" s="60">
        <v>74.372903225806454</v>
      </c>
      <c r="H5" s="60">
        <v>16.740923613128086</v>
      </c>
      <c r="I5" s="60">
        <v>52.638356164383559</v>
      </c>
    </row>
    <row r="6" spans="1:10" s="22" customFormat="1" ht="13.5" customHeight="1">
      <c r="A6" s="48" t="s">
        <v>22</v>
      </c>
      <c r="B6" s="59">
        <v>11126</v>
      </c>
      <c r="C6" s="59"/>
      <c r="D6" s="60">
        <v>1.5953541726412388</v>
      </c>
      <c r="E6" s="60">
        <v>15.303988995873453</v>
      </c>
      <c r="F6" s="60">
        <v>12.080347448425623</v>
      </c>
      <c r="G6" s="60">
        <v>56.765306122448976</v>
      </c>
      <c r="H6" s="60">
        <v>15.714689265536723</v>
      </c>
      <c r="I6" s="60">
        <v>26.11737089201878</v>
      </c>
    </row>
    <row r="7" spans="1:10" s="22" customFormat="1" ht="13.5" customHeight="1">
      <c r="A7" s="48" t="s">
        <v>21</v>
      </c>
      <c r="B7" s="59">
        <v>47878</v>
      </c>
      <c r="C7" s="59"/>
      <c r="D7" s="60">
        <v>1.7997894895120667</v>
      </c>
      <c r="E7" s="60">
        <v>19.670501232539031</v>
      </c>
      <c r="F7" s="60">
        <v>158.01320132013203</v>
      </c>
      <c r="G7" s="60">
        <v>123.7157622739018</v>
      </c>
      <c r="H7" s="60">
        <v>18.857030326900354</v>
      </c>
      <c r="I7" s="60">
        <v>64.612685560053976</v>
      </c>
    </row>
    <row r="8" spans="1:10" s="22" customFormat="1" ht="13.5" customHeight="1">
      <c r="A8" s="48" t="s">
        <v>20</v>
      </c>
      <c r="B8" s="59">
        <v>117972</v>
      </c>
      <c r="C8" s="59"/>
      <c r="D8" s="60">
        <v>1.5043227665706052</v>
      </c>
      <c r="E8" s="60">
        <v>15.931397704253882</v>
      </c>
      <c r="F8" s="60">
        <v>9.5857641992362073</v>
      </c>
      <c r="G8" s="60">
        <v>44.720242608036394</v>
      </c>
      <c r="H8" s="60">
        <v>13.399818264425262</v>
      </c>
      <c r="I8" s="60">
        <v>19.101683937823836</v>
      </c>
    </row>
    <row r="9" spans="1:10" s="22" customFormat="1" ht="13.5" customHeight="1">
      <c r="A9" s="48" t="s">
        <v>19</v>
      </c>
      <c r="B9" s="59">
        <v>149580</v>
      </c>
      <c r="C9" s="59"/>
      <c r="D9" s="60">
        <v>1.5976672648038965</v>
      </c>
      <c r="E9" s="60">
        <v>16.295892798779825</v>
      </c>
      <c r="F9" s="60">
        <v>39.332106231922168</v>
      </c>
      <c r="G9" s="60">
        <v>68.804047838086476</v>
      </c>
      <c r="H9" s="60">
        <v>13.66651439013248</v>
      </c>
      <c r="I9" s="60">
        <v>48.69140625</v>
      </c>
    </row>
    <row r="10" spans="1:10" s="22" customFormat="1" ht="13.5" customHeight="1">
      <c r="A10" s="48" t="s">
        <v>18</v>
      </c>
      <c r="B10" s="59">
        <v>108570</v>
      </c>
      <c r="C10" s="59"/>
      <c r="D10" s="60">
        <v>1.6251291032376847</v>
      </c>
      <c r="E10" s="60">
        <v>13.014864540877488</v>
      </c>
      <c r="F10" s="60">
        <v>25.137763371150729</v>
      </c>
      <c r="G10" s="60">
        <v>64.433234421364986</v>
      </c>
      <c r="H10" s="60">
        <v>13.183970856102004</v>
      </c>
      <c r="I10" s="60">
        <v>49.104477611940297</v>
      </c>
    </row>
    <row r="11" spans="1:10" s="22" customFormat="1" ht="13.5" customHeight="1">
      <c r="A11" s="48" t="s">
        <v>17</v>
      </c>
      <c r="B11" s="59">
        <v>108178</v>
      </c>
      <c r="C11" s="59"/>
      <c r="D11" s="60">
        <v>1.5431293953183174</v>
      </c>
      <c r="E11" s="60">
        <v>14.3510214911117</v>
      </c>
      <c r="F11" s="60">
        <v>12.886003573555687</v>
      </c>
      <c r="G11" s="60">
        <v>50.22191272051996</v>
      </c>
      <c r="H11" s="60">
        <v>13.60387323943662</v>
      </c>
      <c r="I11" s="60">
        <v>41.799845440494593</v>
      </c>
    </row>
    <row r="12" spans="1:10" s="22" customFormat="1" ht="13.5" customHeight="1">
      <c r="A12" s="48" t="s">
        <v>16</v>
      </c>
      <c r="B12" s="59">
        <v>35939</v>
      </c>
      <c r="C12" s="59"/>
      <c r="D12" s="60">
        <v>1.3840258790002695</v>
      </c>
      <c r="E12" s="60">
        <v>12.71726822363765</v>
      </c>
      <c r="F12" s="60">
        <v>5.1195156695156694</v>
      </c>
      <c r="G12" s="60">
        <v>24.582079343365255</v>
      </c>
      <c r="H12" s="60">
        <v>11.252035065748277</v>
      </c>
      <c r="I12" s="60">
        <v>17.245201535508638</v>
      </c>
    </row>
    <row r="13" spans="1:10" s="22" customFormat="1" ht="13.5" customHeight="1">
      <c r="A13" s="48" t="s">
        <v>15</v>
      </c>
      <c r="B13" s="59">
        <v>52058</v>
      </c>
      <c r="C13" s="59"/>
      <c r="D13" s="60">
        <v>1.4765294835068214</v>
      </c>
      <c r="E13" s="60">
        <v>13.212690355329949</v>
      </c>
      <c r="F13" s="60">
        <v>6.1237501470415241</v>
      </c>
      <c r="G13" s="60">
        <v>32.78211586901763</v>
      </c>
      <c r="H13" s="60">
        <v>13.493519958527735</v>
      </c>
      <c r="I13" s="60">
        <v>26.723819301848049</v>
      </c>
    </row>
    <row r="14" spans="1:10" s="22" customFormat="1" ht="13.5" customHeight="1">
      <c r="A14" s="48" t="s">
        <v>14</v>
      </c>
      <c r="B14" s="59">
        <v>31052</v>
      </c>
      <c r="C14" s="59"/>
      <c r="D14" s="60">
        <v>1.3924039280749743</v>
      </c>
      <c r="E14" s="60">
        <v>11.230379746835442</v>
      </c>
      <c r="F14" s="60">
        <v>4.8314921425237278</v>
      </c>
      <c r="G14" s="60">
        <v>26.76896551724138</v>
      </c>
      <c r="H14" s="60">
        <v>12.949124270225187</v>
      </c>
      <c r="I14" s="60">
        <v>23.812883435582823</v>
      </c>
    </row>
    <row r="15" spans="1:10" s="22" customFormat="1" ht="13.5" customHeight="1">
      <c r="A15" s="48" t="s">
        <v>13</v>
      </c>
      <c r="B15" s="59">
        <v>92983</v>
      </c>
      <c r="C15" s="59"/>
      <c r="D15" s="60">
        <v>1.5425182481751825</v>
      </c>
      <c r="E15" s="60">
        <v>13.896726946644746</v>
      </c>
      <c r="F15" s="60">
        <v>17.684100418410043</v>
      </c>
      <c r="G15" s="60">
        <v>55.412991656734206</v>
      </c>
      <c r="H15" s="60">
        <v>12.237825743616741</v>
      </c>
      <c r="I15" s="60">
        <v>42.30345768880801</v>
      </c>
    </row>
    <row r="16" spans="1:10" s="22" customFormat="1" ht="13.5" customHeight="1">
      <c r="A16" s="48" t="s">
        <v>12</v>
      </c>
      <c r="B16" s="59">
        <v>56876</v>
      </c>
      <c r="C16" s="59"/>
      <c r="D16" s="60">
        <v>1.4494762863477662</v>
      </c>
      <c r="E16" s="60">
        <v>12.650355871886122</v>
      </c>
      <c r="F16" s="60">
        <v>5.9443979933110365</v>
      </c>
      <c r="G16" s="60">
        <v>40.394886363636367</v>
      </c>
      <c r="H16" s="60">
        <v>10.814983837231413</v>
      </c>
      <c r="I16" s="60">
        <v>20.810830589096231</v>
      </c>
    </row>
    <row r="17" spans="1:10" s="22" customFormat="1" ht="13.5" customHeight="1">
      <c r="A17" s="48" t="s">
        <v>11</v>
      </c>
      <c r="B17" s="59">
        <v>25380</v>
      </c>
      <c r="C17" s="59"/>
      <c r="D17" s="60">
        <v>1.5517241379310345</v>
      </c>
      <c r="E17" s="60">
        <v>12.09723546234509</v>
      </c>
      <c r="F17" s="60">
        <v>10.504966887417218</v>
      </c>
      <c r="G17" s="60">
        <v>44.21602787456446</v>
      </c>
      <c r="H17" s="60">
        <v>13.748645720476706</v>
      </c>
      <c r="I17" s="60">
        <v>28.421052631578949</v>
      </c>
    </row>
    <row r="18" spans="1:10" s="22" customFormat="1" ht="13.5" customHeight="1">
      <c r="A18" s="48" t="s">
        <v>10</v>
      </c>
      <c r="B18" s="59">
        <v>79176</v>
      </c>
      <c r="C18" s="59"/>
      <c r="D18" s="60">
        <v>1.4847541536961333</v>
      </c>
      <c r="E18" s="60">
        <v>13.959097320169253</v>
      </c>
      <c r="F18" s="60">
        <v>7.5326800494719821</v>
      </c>
      <c r="G18" s="60">
        <v>39.31281032770606</v>
      </c>
      <c r="H18" s="60">
        <v>12.949950932286555</v>
      </c>
      <c r="I18" s="60">
        <v>21.721810699588477</v>
      </c>
    </row>
    <row r="19" spans="1:10" s="22" customFormat="1" ht="13.5" customHeight="1">
      <c r="A19" s="48" t="s">
        <v>9</v>
      </c>
      <c r="B19" s="59">
        <v>77120</v>
      </c>
      <c r="C19" s="59"/>
      <c r="D19" s="60">
        <v>1.4357790479027424</v>
      </c>
      <c r="E19" s="60">
        <v>12.570497147514262</v>
      </c>
      <c r="F19" s="60">
        <v>7.1779597915115412</v>
      </c>
      <c r="G19" s="60">
        <v>35.118397085610198</v>
      </c>
      <c r="H19" s="60">
        <v>13.582247270165551</v>
      </c>
      <c r="I19" s="60">
        <v>23.256936067551266</v>
      </c>
    </row>
    <row r="20" spans="1:10" s="61" customFormat="1" ht="13.5" customHeight="1">
      <c r="A20" s="48" t="s">
        <v>8</v>
      </c>
      <c r="B20" s="59">
        <v>121039</v>
      </c>
      <c r="C20" s="59"/>
      <c r="D20" s="60">
        <v>1.4790434527591769</v>
      </c>
      <c r="E20" s="60">
        <v>12.66628296358309</v>
      </c>
      <c r="F20" s="60">
        <v>74.166053921568633</v>
      </c>
      <c r="G20" s="60">
        <v>76.752694990488266</v>
      </c>
      <c r="H20" s="60">
        <v>11.953288564092436</v>
      </c>
      <c r="I20" s="60">
        <v>51.46215986394558</v>
      </c>
    </row>
    <row r="21" spans="1:10" s="22" customFormat="1" ht="13.5" customHeight="1">
      <c r="A21" s="48" t="s">
        <v>7</v>
      </c>
      <c r="B21" s="59">
        <v>87305</v>
      </c>
      <c r="C21" s="59"/>
      <c r="D21" s="60">
        <v>1.5004468428831679</v>
      </c>
      <c r="E21" s="60">
        <v>15.654473731396809</v>
      </c>
      <c r="F21" s="60">
        <v>16.096054572271388</v>
      </c>
      <c r="G21" s="60">
        <v>48.154991726420299</v>
      </c>
      <c r="H21" s="60">
        <v>12.797566695983582</v>
      </c>
      <c r="I21" s="60">
        <v>31.921389396709323</v>
      </c>
    </row>
    <row r="22" spans="1:10" s="22" customFormat="1" ht="13.5" customHeight="1">
      <c r="A22" s="48" t="s">
        <v>6</v>
      </c>
      <c r="B22" s="59">
        <v>134046</v>
      </c>
      <c r="C22" s="59"/>
      <c r="D22" s="60">
        <v>1.5563941202424354</v>
      </c>
      <c r="E22" s="60">
        <v>16.196955050749153</v>
      </c>
      <c r="F22" s="60">
        <v>12.513629574309187</v>
      </c>
      <c r="G22" s="60">
        <v>47.166080225193525</v>
      </c>
      <c r="H22" s="60">
        <v>11.997314955696769</v>
      </c>
      <c r="I22" s="60">
        <v>29.525550660792952</v>
      </c>
    </row>
    <row r="23" spans="1:10" s="22" customFormat="1" ht="13.5" customHeight="1">
      <c r="A23" s="48" t="s">
        <v>5</v>
      </c>
      <c r="B23" s="59">
        <v>42006</v>
      </c>
      <c r="C23" s="59"/>
      <c r="D23" s="60">
        <v>1.5256601169505684</v>
      </c>
      <c r="E23" s="60">
        <v>13.213589178987103</v>
      </c>
      <c r="F23" s="60">
        <v>7.2851196670135279</v>
      </c>
      <c r="G23" s="60">
        <v>43.619937694704049</v>
      </c>
      <c r="H23" s="60">
        <v>13.691655801825293</v>
      </c>
      <c r="I23" s="60">
        <v>19.684161199625116</v>
      </c>
    </row>
    <row r="24" spans="1:10" s="22" customFormat="1" ht="13.5" customHeight="1">
      <c r="A24" s="48" t="s">
        <v>4</v>
      </c>
      <c r="B24" s="59">
        <v>109009</v>
      </c>
      <c r="C24" s="59"/>
      <c r="D24" s="60">
        <v>1.5717086955894863</v>
      </c>
      <c r="E24" s="60">
        <v>15.881264568764569</v>
      </c>
      <c r="F24" s="60">
        <v>16.963741051976346</v>
      </c>
      <c r="G24" s="60">
        <v>57.676719576719577</v>
      </c>
      <c r="H24" s="60">
        <v>12.415603644646925</v>
      </c>
      <c r="I24" s="60">
        <v>33.759368225456797</v>
      </c>
    </row>
    <row r="25" spans="1:10" s="22" customFormat="1" ht="13.5" customHeight="1">
      <c r="A25" s="48" t="s">
        <v>3</v>
      </c>
      <c r="B25" s="59">
        <v>25551</v>
      </c>
      <c r="C25" s="59"/>
      <c r="D25" s="60">
        <v>1.3165867985778328</v>
      </c>
      <c r="E25" s="60">
        <v>11.677787934186473</v>
      </c>
      <c r="F25" s="60">
        <v>3.8468834688346885</v>
      </c>
      <c r="G25" s="60">
        <v>19.110695587135378</v>
      </c>
      <c r="H25" s="60">
        <v>12.807518796992481</v>
      </c>
      <c r="I25" s="60">
        <v>16.954877239548772</v>
      </c>
    </row>
    <row r="26" spans="1:10" s="22" customFormat="1" ht="13.5" customHeight="1">
      <c r="A26" s="48" t="s">
        <v>2</v>
      </c>
      <c r="B26" s="59">
        <v>80854</v>
      </c>
      <c r="C26" s="59"/>
      <c r="D26" s="60">
        <v>1.4963264550754141</v>
      </c>
      <c r="E26" s="60">
        <v>14.022545959070413</v>
      </c>
      <c r="F26" s="60">
        <v>14.997959562233351</v>
      </c>
      <c r="G26" s="60">
        <v>51.896020539152758</v>
      </c>
      <c r="H26" s="60">
        <v>12.239479261277626</v>
      </c>
      <c r="I26" s="60">
        <v>30.453483992467042</v>
      </c>
    </row>
    <row r="27" spans="1:10" s="22" customFormat="1" ht="13.5" customHeight="1">
      <c r="A27" s="48" t="s">
        <v>1</v>
      </c>
      <c r="B27" s="49">
        <v>41765</v>
      </c>
      <c r="C27" s="49"/>
      <c r="D27" s="50">
        <v>1.3534577743210836</v>
      </c>
      <c r="E27" s="50">
        <v>11.263484358144552</v>
      </c>
      <c r="F27" s="50">
        <v>3.0921003923891317</v>
      </c>
      <c r="G27" s="50">
        <v>21.572830578512395</v>
      </c>
      <c r="H27" s="50">
        <v>13.027136618839675</v>
      </c>
      <c r="I27" s="50">
        <v>16.626194267515924</v>
      </c>
      <c r="J27" s="62"/>
    </row>
    <row r="28" spans="1:10" s="6" customFormat="1" ht="13.5" customHeight="1">
      <c r="A28" s="51" t="s">
        <v>0</v>
      </c>
      <c r="B28" s="52">
        <v>1718373</v>
      </c>
      <c r="C28" s="52"/>
      <c r="D28" s="53">
        <v>1.5277183349528849</v>
      </c>
      <c r="E28" s="53">
        <v>14.216939140219083</v>
      </c>
      <c r="F28" s="53">
        <v>11.62995925660219</v>
      </c>
      <c r="G28" s="53">
        <v>47.3524484003417</v>
      </c>
      <c r="H28" s="53">
        <v>13.02014729727682</v>
      </c>
      <c r="I28" s="53">
        <v>30.272232400817419</v>
      </c>
      <c r="J28" s="7"/>
    </row>
    <row r="29" spans="1:10" s="56" customFormat="1" ht="18" customHeight="1">
      <c r="A29" s="54" t="s">
        <v>51</v>
      </c>
      <c r="B29" s="1"/>
      <c r="C29" s="39"/>
      <c r="D29" s="1"/>
      <c r="E29" s="54"/>
      <c r="F29" s="55"/>
      <c r="G29" s="55"/>
      <c r="H29" s="55"/>
      <c r="I29" s="55"/>
    </row>
    <row r="30" spans="1:10" s="56" customFormat="1" ht="13.5" customHeight="1">
      <c r="A30" s="54" t="s">
        <v>52</v>
      </c>
      <c r="B30" s="1"/>
      <c r="C30" s="39"/>
      <c r="D30" s="1"/>
      <c r="E30" s="54"/>
      <c r="F30" s="55"/>
      <c r="G30" s="55"/>
      <c r="H30" s="55"/>
      <c r="I30" s="55"/>
    </row>
    <row r="31" spans="1:10" ht="13.5" customHeight="1">
      <c r="A31" s="54" t="s">
        <v>53</v>
      </c>
      <c r="B31" s="57"/>
      <c r="C31" s="57"/>
      <c r="D31" s="57"/>
      <c r="E31" s="54"/>
      <c r="F31" s="57"/>
    </row>
    <row r="32" spans="1:10" ht="13.5" customHeight="1">
      <c r="A32" s="63" t="s">
        <v>60</v>
      </c>
      <c r="E32" s="54"/>
    </row>
  </sheetData>
  <mergeCells count="1">
    <mergeCell ref="D2:I2"/>
  </mergeCells>
  <pageMargins left="0.59055118110236215" right="0.59055118110236215" top="1.1811023622047243" bottom="0.78740157480314965" header="0.31496062992125984" footer="0.31496062992125984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1"/>
  <sheetViews>
    <sheetView workbookViewId="0">
      <selection activeCell="D35" sqref="D35"/>
    </sheetView>
  </sheetViews>
  <sheetFormatPr baseColWidth="10" defaultRowHeight="12.75"/>
  <cols>
    <col min="1" max="1" width="17" style="1" customWidth="1"/>
    <col min="2" max="2" width="13.42578125" style="1" bestFit="1" customWidth="1"/>
    <col min="3" max="3" width="0.85546875" style="1" customWidth="1"/>
    <col min="4" max="4" width="12.140625" style="1" bestFit="1" customWidth="1"/>
    <col min="5" max="5" width="12" style="1" bestFit="1" customWidth="1"/>
    <col min="6" max="6" width="12.140625" style="1" bestFit="1" customWidth="1"/>
    <col min="7" max="7" width="12.28515625" style="1" bestFit="1" customWidth="1"/>
    <col min="8" max="8" width="11.42578125" style="22"/>
    <col min="9" max="9" width="12.28515625" style="22" bestFit="1" customWidth="1"/>
    <col min="10" max="42" width="11.42578125" style="22"/>
    <col min="43" max="16384" width="11.42578125" style="1"/>
  </cols>
  <sheetData>
    <row r="1" spans="1:44" s="31" customFormat="1" ht="15.6" customHeight="1">
      <c r="A1" s="67" t="s">
        <v>29</v>
      </c>
      <c r="B1" s="36"/>
      <c r="C1" s="36"/>
      <c r="D1" s="42" t="s">
        <v>45</v>
      </c>
      <c r="E1" s="34" t="s">
        <v>43</v>
      </c>
      <c r="F1" s="34" t="s">
        <v>42</v>
      </c>
      <c r="G1" s="34" t="s">
        <v>41</v>
      </c>
      <c r="H1" s="34" t="s">
        <v>40</v>
      </c>
      <c r="I1" s="34" t="s">
        <v>39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s="31" customFormat="1" ht="15.6" customHeight="1">
      <c r="A2" s="68"/>
      <c r="B2" s="37"/>
      <c r="C2" s="37"/>
      <c r="D2" s="33" t="s">
        <v>38</v>
      </c>
      <c r="E2" s="33" t="s">
        <v>38</v>
      </c>
      <c r="F2" s="33" t="s">
        <v>38</v>
      </c>
      <c r="G2" s="33" t="s">
        <v>38</v>
      </c>
      <c r="H2" s="33" t="s">
        <v>38</v>
      </c>
      <c r="I2" s="33" t="s">
        <v>38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1:44" ht="20.25" customHeight="1">
      <c r="A3" s="30" t="s">
        <v>24</v>
      </c>
      <c r="B3" s="38"/>
      <c r="C3" s="38"/>
      <c r="D3" s="15">
        <v>14915</v>
      </c>
      <c r="E3" s="15">
        <v>1671</v>
      </c>
      <c r="F3" s="15">
        <v>598</v>
      </c>
      <c r="G3" s="29">
        <v>284</v>
      </c>
      <c r="H3" s="29">
        <v>1631</v>
      </c>
      <c r="I3" s="29">
        <v>670</v>
      </c>
      <c r="AQ3" s="22"/>
      <c r="AR3" s="22"/>
    </row>
    <row r="4" spans="1:44" ht="13.5" customHeight="1">
      <c r="A4" s="28" t="s">
        <v>36</v>
      </c>
      <c r="B4" s="39"/>
      <c r="C4" s="39"/>
      <c r="D4" s="43">
        <v>33573</v>
      </c>
      <c r="E4" s="43">
        <v>3835</v>
      </c>
      <c r="F4" s="43">
        <v>1163</v>
      </c>
      <c r="G4" s="2">
        <v>775</v>
      </c>
      <c r="H4" s="2">
        <v>3443</v>
      </c>
      <c r="I4" s="2">
        <v>1095</v>
      </c>
      <c r="AQ4" s="22"/>
      <c r="AR4" s="22"/>
    </row>
    <row r="5" spans="1:44" ht="13.5" customHeight="1">
      <c r="A5" s="28" t="s">
        <v>22</v>
      </c>
      <c r="B5" s="39"/>
      <c r="C5" s="39"/>
      <c r="D5" s="43">
        <v>6974</v>
      </c>
      <c r="E5" s="43">
        <v>727</v>
      </c>
      <c r="F5" s="43">
        <v>921</v>
      </c>
      <c r="G5" s="2">
        <v>196</v>
      </c>
      <c r="H5" s="2">
        <v>708</v>
      </c>
      <c r="I5" s="2">
        <v>426</v>
      </c>
      <c r="AQ5" s="22"/>
      <c r="AR5" s="22"/>
    </row>
    <row r="6" spans="1:44" ht="13.5" customHeight="1">
      <c r="A6" s="28" t="s">
        <v>35</v>
      </c>
      <c r="B6" s="39"/>
      <c r="C6" s="39"/>
      <c r="D6" s="43">
        <v>26602</v>
      </c>
      <c r="E6" s="43">
        <v>2434</v>
      </c>
      <c r="F6" s="43">
        <v>303</v>
      </c>
      <c r="G6" s="2">
        <v>387</v>
      </c>
      <c r="H6" s="2">
        <v>2539</v>
      </c>
      <c r="I6" s="2">
        <v>741</v>
      </c>
      <c r="AQ6" s="22"/>
      <c r="AR6" s="22"/>
    </row>
    <row r="7" spans="1:44" ht="13.5" customHeight="1">
      <c r="A7" s="28" t="s">
        <v>20</v>
      </c>
      <c r="B7" s="39"/>
      <c r="C7" s="39"/>
      <c r="D7" s="43">
        <v>78422</v>
      </c>
      <c r="E7" s="43">
        <v>7405</v>
      </c>
      <c r="F7" s="43">
        <v>12307</v>
      </c>
      <c r="G7" s="2">
        <v>2638</v>
      </c>
      <c r="H7" s="2">
        <v>8804</v>
      </c>
      <c r="I7" s="2">
        <v>6176</v>
      </c>
      <c r="AQ7" s="22"/>
      <c r="AR7" s="22"/>
    </row>
    <row r="8" spans="1:44" ht="13.5" customHeight="1">
      <c r="A8" s="28" t="s">
        <v>19</v>
      </c>
      <c r="B8" s="39"/>
      <c r="C8" s="39"/>
      <c r="D8" s="43">
        <v>93624</v>
      </c>
      <c r="E8" s="43">
        <v>9179</v>
      </c>
      <c r="F8" s="43">
        <v>3803</v>
      </c>
      <c r="G8" s="2">
        <v>2174</v>
      </c>
      <c r="H8" s="2">
        <v>10945</v>
      </c>
      <c r="I8" s="2">
        <v>3072</v>
      </c>
      <c r="AQ8" s="22"/>
      <c r="AR8" s="22"/>
    </row>
    <row r="9" spans="1:44" ht="13.5" customHeight="1">
      <c r="A9" s="28" t="s">
        <v>18</v>
      </c>
      <c r="B9" s="39"/>
      <c r="C9" s="39"/>
      <c r="D9" s="43">
        <v>66807</v>
      </c>
      <c r="E9" s="43">
        <v>8342</v>
      </c>
      <c r="F9" s="43">
        <v>4319</v>
      </c>
      <c r="G9" s="2">
        <v>1685</v>
      </c>
      <c r="H9" s="2">
        <v>8235</v>
      </c>
      <c r="I9" s="2">
        <v>2211</v>
      </c>
      <c r="AQ9" s="22"/>
      <c r="AR9" s="22"/>
    </row>
    <row r="10" spans="1:44" ht="13.5" customHeight="1">
      <c r="A10" s="28" t="s">
        <v>17</v>
      </c>
      <c r="B10" s="39"/>
      <c r="C10" s="39"/>
      <c r="D10" s="43">
        <v>70103</v>
      </c>
      <c r="E10" s="43">
        <v>7538</v>
      </c>
      <c r="F10" s="43">
        <v>8395</v>
      </c>
      <c r="G10" s="2">
        <v>2154</v>
      </c>
      <c r="H10" s="2">
        <v>7952</v>
      </c>
      <c r="I10" s="2">
        <v>2588</v>
      </c>
      <c r="AQ10" s="22"/>
      <c r="AR10" s="22"/>
    </row>
    <row r="11" spans="1:44" ht="13.5" customHeight="1">
      <c r="A11" s="28" t="s">
        <v>16</v>
      </c>
      <c r="B11" s="39"/>
      <c r="C11" s="39"/>
      <c r="D11" s="43">
        <v>25967</v>
      </c>
      <c r="E11" s="43">
        <v>2826</v>
      </c>
      <c r="F11" s="43">
        <v>7020</v>
      </c>
      <c r="G11" s="2">
        <v>1462</v>
      </c>
      <c r="H11" s="2">
        <v>3194</v>
      </c>
      <c r="I11" s="2">
        <v>2084</v>
      </c>
      <c r="AQ11" s="22"/>
      <c r="AR11" s="22"/>
    </row>
    <row r="12" spans="1:44" ht="13.5" customHeight="1">
      <c r="A12" s="28" t="s">
        <v>15</v>
      </c>
      <c r="B12" s="39"/>
      <c r="C12" s="39"/>
      <c r="D12" s="43">
        <v>35257</v>
      </c>
      <c r="E12" s="43">
        <v>3940</v>
      </c>
      <c r="F12" s="43">
        <v>8501</v>
      </c>
      <c r="G12" s="2">
        <v>1588</v>
      </c>
      <c r="H12" s="2">
        <v>3858</v>
      </c>
      <c r="I12" s="2">
        <v>1948</v>
      </c>
      <c r="AQ12" s="22"/>
      <c r="AR12" s="22"/>
    </row>
    <row r="13" spans="1:44" ht="13.5" customHeight="1">
      <c r="A13" s="28" t="s">
        <v>14</v>
      </c>
      <c r="B13" s="39"/>
      <c r="C13" s="39"/>
      <c r="D13" s="43">
        <v>22301</v>
      </c>
      <c r="E13" s="43">
        <v>2765</v>
      </c>
      <c r="F13" s="43">
        <v>6427</v>
      </c>
      <c r="G13" s="2">
        <v>1160</v>
      </c>
      <c r="H13" s="2">
        <v>2398</v>
      </c>
      <c r="I13" s="2">
        <v>1304</v>
      </c>
      <c r="AQ13" s="22"/>
      <c r="AR13" s="22"/>
    </row>
    <row r="14" spans="1:44" ht="13.5" customHeight="1">
      <c r="A14" s="28" t="s">
        <v>13</v>
      </c>
      <c r="B14" s="39"/>
      <c r="C14" s="39"/>
      <c r="D14" s="43">
        <v>60280</v>
      </c>
      <c r="E14" s="43">
        <v>6691</v>
      </c>
      <c r="F14" s="43">
        <v>5258</v>
      </c>
      <c r="G14" s="2">
        <v>1678</v>
      </c>
      <c r="H14" s="2">
        <v>7598</v>
      </c>
      <c r="I14" s="2">
        <v>2198</v>
      </c>
      <c r="AQ14" s="22"/>
      <c r="AR14" s="22"/>
    </row>
    <row r="15" spans="1:44" ht="13.5" customHeight="1">
      <c r="A15" s="28" t="s">
        <v>37</v>
      </c>
      <c r="B15" s="39"/>
      <c r="C15" s="39"/>
      <c r="D15" s="43">
        <v>39239</v>
      </c>
      <c r="E15" s="43">
        <v>4496</v>
      </c>
      <c r="F15" s="43">
        <v>9568</v>
      </c>
      <c r="G15" s="2">
        <v>1408</v>
      </c>
      <c r="H15" s="2">
        <v>5259</v>
      </c>
      <c r="I15" s="2">
        <v>2733</v>
      </c>
      <c r="AQ15" s="22"/>
      <c r="AR15" s="22"/>
    </row>
    <row r="16" spans="1:44" ht="13.5" customHeight="1">
      <c r="A16" s="28" t="s">
        <v>11</v>
      </c>
      <c r="B16" s="39"/>
      <c r="C16" s="39"/>
      <c r="D16" s="43">
        <v>16356</v>
      </c>
      <c r="E16" s="43">
        <v>2098</v>
      </c>
      <c r="F16" s="43">
        <v>2416</v>
      </c>
      <c r="G16" s="2">
        <v>574</v>
      </c>
      <c r="H16" s="2">
        <v>1846</v>
      </c>
      <c r="I16" s="2">
        <v>893</v>
      </c>
      <c r="AQ16" s="22"/>
      <c r="AR16" s="22"/>
    </row>
    <row r="17" spans="1:44" ht="13.5" customHeight="1">
      <c r="A17" s="28" t="s">
        <v>10</v>
      </c>
      <c r="B17" s="39"/>
      <c r="C17" s="39"/>
      <c r="D17" s="43">
        <v>53326</v>
      </c>
      <c r="E17" s="43">
        <v>5672</v>
      </c>
      <c r="F17" s="43">
        <v>10511</v>
      </c>
      <c r="G17" s="2">
        <v>2014</v>
      </c>
      <c r="H17" s="2">
        <v>6114</v>
      </c>
      <c r="I17" s="2">
        <v>3645</v>
      </c>
      <c r="AQ17" s="22"/>
      <c r="AR17" s="22"/>
    </row>
    <row r="18" spans="1:44" ht="13.5" customHeight="1">
      <c r="A18" s="28" t="s">
        <v>9</v>
      </c>
      <c r="B18" s="39"/>
      <c r="C18" s="39"/>
      <c r="D18" s="43">
        <v>53713</v>
      </c>
      <c r="E18" s="43">
        <v>6135</v>
      </c>
      <c r="F18" s="43">
        <v>10744</v>
      </c>
      <c r="G18" s="2">
        <v>2196</v>
      </c>
      <c r="H18" s="2">
        <v>5678</v>
      </c>
      <c r="I18" s="2">
        <v>3316</v>
      </c>
      <c r="AQ18" s="22"/>
      <c r="AR18" s="22"/>
    </row>
    <row r="19" spans="1:44" ht="13.5" customHeight="1">
      <c r="A19" s="28" t="s">
        <v>8</v>
      </c>
      <c r="B19" s="39"/>
      <c r="C19" s="39"/>
      <c r="D19" s="43">
        <v>81836</v>
      </c>
      <c r="E19" s="43">
        <v>9556</v>
      </c>
      <c r="F19" s="43">
        <v>1632</v>
      </c>
      <c r="G19" s="2">
        <v>1577</v>
      </c>
      <c r="H19" s="2">
        <v>10126</v>
      </c>
      <c r="I19" s="2">
        <v>2352</v>
      </c>
      <c r="AQ19" s="22"/>
      <c r="AR19" s="22"/>
    </row>
    <row r="20" spans="1:44" ht="13.5" customHeight="1">
      <c r="A20" s="28" t="s">
        <v>7</v>
      </c>
      <c r="B20" s="39"/>
      <c r="C20" s="39"/>
      <c r="D20" s="43">
        <v>58186</v>
      </c>
      <c r="E20" s="43">
        <v>5577</v>
      </c>
      <c r="F20" s="43">
        <v>5424</v>
      </c>
      <c r="G20" s="2">
        <v>1813</v>
      </c>
      <c r="H20" s="2">
        <v>6822</v>
      </c>
      <c r="I20" s="2">
        <v>2735</v>
      </c>
      <c r="AQ20" s="22"/>
      <c r="AR20" s="22"/>
    </row>
    <row r="21" spans="1:44" ht="13.5" customHeight="1">
      <c r="A21" s="28" t="s">
        <v>36</v>
      </c>
      <c r="B21" s="39"/>
      <c r="C21" s="39"/>
      <c r="D21" s="43">
        <v>86126</v>
      </c>
      <c r="E21" s="43">
        <v>8276</v>
      </c>
      <c r="F21" s="43">
        <v>10712</v>
      </c>
      <c r="G21" s="2">
        <v>2842</v>
      </c>
      <c r="H21" s="2">
        <v>11173</v>
      </c>
      <c r="I21" s="2">
        <v>4540</v>
      </c>
      <c r="AQ21" s="22"/>
      <c r="AR21" s="22"/>
    </row>
    <row r="22" spans="1:44" ht="13.5" customHeight="1">
      <c r="A22" s="28" t="s">
        <v>5</v>
      </c>
      <c r="B22" s="39"/>
      <c r="C22" s="39"/>
      <c r="D22" s="43">
        <v>27533</v>
      </c>
      <c r="E22" s="43">
        <v>3179</v>
      </c>
      <c r="F22" s="43">
        <v>5766</v>
      </c>
      <c r="G22" s="2">
        <v>963</v>
      </c>
      <c r="H22" s="2">
        <v>3068</v>
      </c>
      <c r="I22" s="2">
        <v>2134</v>
      </c>
      <c r="AQ22" s="22"/>
      <c r="AR22" s="22"/>
    </row>
    <row r="23" spans="1:44" ht="13.5" customHeight="1">
      <c r="A23" s="28" t="s">
        <v>4</v>
      </c>
      <c r="B23" s="39"/>
      <c r="C23" s="39"/>
      <c r="D23" s="43">
        <v>69357</v>
      </c>
      <c r="E23" s="43">
        <v>6864</v>
      </c>
      <c r="F23" s="43">
        <v>6426</v>
      </c>
      <c r="G23" s="2">
        <v>1890</v>
      </c>
      <c r="H23" s="2">
        <v>8780</v>
      </c>
      <c r="I23" s="2">
        <v>3229</v>
      </c>
      <c r="AQ23" s="22"/>
      <c r="AR23" s="22"/>
    </row>
    <row r="24" spans="1:44" ht="13.5" customHeight="1">
      <c r="A24" s="28" t="s">
        <v>3</v>
      </c>
      <c r="B24" s="39"/>
      <c r="C24" s="39"/>
      <c r="D24" s="43">
        <v>19407</v>
      </c>
      <c r="E24" s="43">
        <v>2188</v>
      </c>
      <c r="F24" s="43">
        <v>6642</v>
      </c>
      <c r="G24" s="2">
        <v>1337</v>
      </c>
      <c r="H24" s="2">
        <v>1995</v>
      </c>
      <c r="I24" s="2">
        <v>1507</v>
      </c>
      <c r="AQ24" s="22"/>
      <c r="AR24" s="22"/>
    </row>
    <row r="25" spans="1:44" ht="13.5" customHeight="1">
      <c r="A25" s="28" t="s">
        <v>35</v>
      </c>
      <c r="B25" s="39"/>
      <c r="C25" s="39"/>
      <c r="D25" s="43">
        <v>54035</v>
      </c>
      <c r="E25" s="43">
        <v>5766</v>
      </c>
      <c r="F25" s="43">
        <v>5391</v>
      </c>
      <c r="G25" s="2">
        <v>1558</v>
      </c>
      <c r="H25" s="2">
        <v>6606</v>
      </c>
      <c r="I25" s="2">
        <v>2655</v>
      </c>
      <c r="AQ25" s="22"/>
      <c r="AR25" s="22"/>
    </row>
    <row r="26" spans="1:44" ht="13.5" customHeight="1">
      <c r="A26" s="27" t="s">
        <v>1</v>
      </c>
      <c r="B26" s="40"/>
      <c r="C26" s="40"/>
      <c r="D26" s="10">
        <v>30858</v>
      </c>
      <c r="E26" s="10">
        <v>3708</v>
      </c>
      <c r="F26" s="10">
        <v>13507</v>
      </c>
      <c r="G26" s="2">
        <v>1936</v>
      </c>
      <c r="H26" s="2">
        <v>3206</v>
      </c>
      <c r="I26" s="2">
        <v>2512</v>
      </c>
      <c r="AQ26" s="22"/>
      <c r="AR26" s="22"/>
    </row>
    <row r="27" spans="1:44" s="23" customFormat="1" ht="20.25" customHeight="1">
      <c r="A27" s="26" t="s">
        <v>0</v>
      </c>
      <c r="B27" s="41"/>
      <c r="C27" s="41"/>
      <c r="D27" s="25">
        <v>1124797</v>
      </c>
      <c r="E27" s="25">
        <v>120868</v>
      </c>
      <c r="F27" s="25">
        <v>147754</v>
      </c>
      <c r="G27" s="25">
        <v>36289</v>
      </c>
      <c r="H27" s="25">
        <v>131978</v>
      </c>
      <c r="I27" s="25">
        <v>56764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31" spans="1:44" ht="18.75">
      <c r="A31" s="21" t="s">
        <v>49</v>
      </c>
      <c r="B31" s="20"/>
      <c r="C31" s="20"/>
      <c r="D31" s="20"/>
      <c r="E31" s="20"/>
      <c r="F31" s="20"/>
      <c r="G31" s="20"/>
      <c r="H31" s="20"/>
      <c r="I31" s="20"/>
    </row>
    <row r="32" spans="1:44">
      <c r="A32" s="19"/>
      <c r="B32" s="18" t="s">
        <v>34</v>
      </c>
      <c r="C32" s="18"/>
      <c r="D32" s="69" t="s">
        <v>33</v>
      </c>
      <c r="E32" s="69"/>
      <c r="F32" s="69"/>
      <c r="G32" s="69"/>
      <c r="H32" s="69"/>
      <c r="I32" s="69"/>
    </row>
    <row r="33" spans="1:9">
      <c r="A33" s="19"/>
      <c r="B33" s="18" t="s">
        <v>32</v>
      </c>
      <c r="C33" s="18"/>
      <c r="D33" s="17"/>
      <c r="E33" s="17"/>
      <c r="F33" s="17" t="s">
        <v>31</v>
      </c>
      <c r="G33" s="17" t="s">
        <v>48</v>
      </c>
      <c r="H33" s="17" t="s">
        <v>30</v>
      </c>
      <c r="I33" s="17" t="s">
        <v>30</v>
      </c>
    </row>
    <row r="34" spans="1:9" ht="14.25">
      <c r="A34" s="19" t="s">
        <v>29</v>
      </c>
      <c r="B34" s="18" t="s">
        <v>50</v>
      </c>
      <c r="C34" s="18"/>
      <c r="D34" s="17" t="s">
        <v>45</v>
      </c>
      <c r="E34" s="17" t="s">
        <v>28</v>
      </c>
      <c r="F34" s="17" t="s">
        <v>27</v>
      </c>
      <c r="G34" s="17" t="s">
        <v>26</v>
      </c>
      <c r="H34" s="17" t="s">
        <v>25</v>
      </c>
      <c r="I34" s="17" t="s">
        <v>44</v>
      </c>
    </row>
    <row r="35" spans="1:9">
      <c r="A35" s="16" t="s">
        <v>24</v>
      </c>
      <c r="B35" s="15">
        <v>25271</v>
      </c>
      <c r="C35" s="15"/>
      <c r="D35" s="14">
        <f t="shared" ref="D35:I44" si="0">SUM($B35/D3)</f>
        <v>1.694334562520952</v>
      </c>
      <c r="E35" s="14">
        <f t="shared" si="0"/>
        <v>15.123279473369241</v>
      </c>
      <c r="F35" s="14">
        <f t="shared" si="0"/>
        <v>42.259197324414714</v>
      </c>
      <c r="G35" s="14">
        <f t="shared" si="0"/>
        <v>88.982394366197184</v>
      </c>
      <c r="H35" s="14">
        <f t="shared" si="0"/>
        <v>15.494175352544451</v>
      </c>
      <c r="I35" s="14">
        <f t="shared" si="0"/>
        <v>37.717910447761192</v>
      </c>
    </row>
    <row r="36" spans="1:9">
      <c r="A36" s="13" t="s">
        <v>23</v>
      </c>
      <c r="B36" s="12">
        <v>57639</v>
      </c>
      <c r="C36" s="15"/>
      <c r="D36" s="14">
        <f t="shared" si="0"/>
        <v>1.7168260209096595</v>
      </c>
      <c r="E36" s="14">
        <f t="shared" si="0"/>
        <v>15.029726205997392</v>
      </c>
      <c r="F36" s="14">
        <f t="shared" si="0"/>
        <v>49.56061908856406</v>
      </c>
      <c r="G36" s="14">
        <f t="shared" si="0"/>
        <v>74.372903225806454</v>
      </c>
      <c r="H36" s="14">
        <f t="shared" si="0"/>
        <v>16.740923613128086</v>
      </c>
      <c r="I36" s="14">
        <f t="shared" si="0"/>
        <v>52.638356164383559</v>
      </c>
    </row>
    <row r="37" spans="1:9">
      <c r="A37" s="13" t="s">
        <v>22</v>
      </c>
      <c r="B37" s="12">
        <v>11126</v>
      </c>
      <c r="C37" s="15"/>
      <c r="D37" s="14">
        <f t="shared" si="0"/>
        <v>1.5953541726412388</v>
      </c>
      <c r="E37" s="14">
        <f t="shared" si="0"/>
        <v>15.303988995873453</v>
      </c>
      <c r="F37" s="14">
        <f t="shared" si="0"/>
        <v>12.080347448425623</v>
      </c>
      <c r="G37" s="14">
        <f t="shared" si="0"/>
        <v>56.765306122448976</v>
      </c>
      <c r="H37" s="14">
        <f t="shared" si="0"/>
        <v>15.714689265536723</v>
      </c>
      <c r="I37" s="14">
        <f t="shared" si="0"/>
        <v>26.11737089201878</v>
      </c>
    </row>
    <row r="38" spans="1:9">
      <c r="A38" s="13" t="s">
        <v>21</v>
      </c>
      <c r="B38" s="12">
        <v>47878</v>
      </c>
      <c r="C38" s="15"/>
      <c r="D38" s="14">
        <f t="shared" si="0"/>
        <v>1.7997894895120667</v>
      </c>
      <c r="E38" s="14">
        <f t="shared" si="0"/>
        <v>19.670501232539031</v>
      </c>
      <c r="F38" s="14">
        <f t="shared" si="0"/>
        <v>158.01320132013203</v>
      </c>
      <c r="G38" s="14">
        <f t="shared" si="0"/>
        <v>123.7157622739018</v>
      </c>
      <c r="H38" s="14">
        <f t="shared" si="0"/>
        <v>18.857030326900354</v>
      </c>
      <c r="I38" s="14">
        <f t="shared" si="0"/>
        <v>64.612685560053976</v>
      </c>
    </row>
    <row r="39" spans="1:9">
      <c r="A39" s="13" t="s">
        <v>20</v>
      </c>
      <c r="B39" s="12">
        <v>117972</v>
      </c>
      <c r="C39" s="15"/>
      <c r="D39" s="14">
        <f t="shared" si="0"/>
        <v>1.5043227665706052</v>
      </c>
      <c r="E39" s="14">
        <f t="shared" si="0"/>
        <v>15.931397704253882</v>
      </c>
      <c r="F39" s="14">
        <f t="shared" si="0"/>
        <v>9.5857641992362073</v>
      </c>
      <c r="G39" s="14">
        <f t="shared" si="0"/>
        <v>44.720242608036394</v>
      </c>
      <c r="H39" s="14">
        <f t="shared" si="0"/>
        <v>13.399818264425262</v>
      </c>
      <c r="I39" s="14">
        <f t="shared" si="0"/>
        <v>19.101683937823836</v>
      </c>
    </row>
    <row r="40" spans="1:9">
      <c r="A40" s="13" t="s">
        <v>19</v>
      </c>
      <c r="B40" s="12">
        <v>149580</v>
      </c>
      <c r="C40" s="15"/>
      <c r="D40" s="14">
        <f t="shared" si="0"/>
        <v>1.5976672648038965</v>
      </c>
      <c r="E40" s="14">
        <f t="shared" si="0"/>
        <v>16.295892798779825</v>
      </c>
      <c r="F40" s="14">
        <f t="shared" si="0"/>
        <v>39.332106231922168</v>
      </c>
      <c r="G40" s="14">
        <f t="shared" si="0"/>
        <v>68.804047838086476</v>
      </c>
      <c r="H40" s="14">
        <f t="shared" si="0"/>
        <v>13.66651439013248</v>
      </c>
      <c r="I40" s="14">
        <f t="shared" si="0"/>
        <v>48.69140625</v>
      </c>
    </row>
    <row r="41" spans="1:9">
      <c r="A41" s="13" t="s">
        <v>18</v>
      </c>
      <c r="B41" s="12">
        <v>108570</v>
      </c>
      <c r="C41" s="15"/>
      <c r="D41" s="14">
        <f t="shared" si="0"/>
        <v>1.6251291032376847</v>
      </c>
      <c r="E41" s="14">
        <f t="shared" si="0"/>
        <v>13.014864540877488</v>
      </c>
      <c r="F41" s="14">
        <f t="shared" si="0"/>
        <v>25.137763371150729</v>
      </c>
      <c r="G41" s="14">
        <f t="shared" si="0"/>
        <v>64.433234421364986</v>
      </c>
      <c r="H41" s="14">
        <f t="shared" si="0"/>
        <v>13.183970856102004</v>
      </c>
      <c r="I41" s="14">
        <f t="shared" si="0"/>
        <v>49.104477611940297</v>
      </c>
    </row>
    <row r="42" spans="1:9">
      <c r="A42" s="13" t="s">
        <v>17</v>
      </c>
      <c r="B42" s="12">
        <v>108178</v>
      </c>
      <c r="C42" s="15"/>
      <c r="D42" s="14">
        <f t="shared" si="0"/>
        <v>1.5431293953183174</v>
      </c>
      <c r="E42" s="14">
        <f t="shared" si="0"/>
        <v>14.3510214911117</v>
      </c>
      <c r="F42" s="14">
        <f t="shared" si="0"/>
        <v>12.886003573555687</v>
      </c>
      <c r="G42" s="14">
        <f t="shared" si="0"/>
        <v>50.22191272051996</v>
      </c>
      <c r="H42" s="14">
        <f t="shared" si="0"/>
        <v>13.60387323943662</v>
      </c>
      <c r="I42" s="14">
        <f t="shared" si="0"/>
        <v>41.799845440494593</v>
      </c>
    </row>
    <row r="43" spans="1:9">
      <c r="A43" s="13" t="s">
        <v>16</v>
      </c>
      <c r="B43" s="12">
        <v>35939</v>
      </c>
      <c r="C43" s="15"/>
      <c r="D43" s="14">
        <f t="shared" si="0"/>
        <v>1.3840258790002695</v>
      </c>
      <c r="E43" s="14">
        <f t="shared" si="0"/>
        <v>12.71726822363765</v>
      </c>
      <c r="F43" s="14">
        <f t="shared" si="0"/>
        <v>5.1195156695156694</v>
      </c>
      <c r="G43" s="14">
        <f t="shared" si="0"/>
        <v>24.582079343365255</v>
      </c>
      <c r="H43" s="14">
        <f t="shared" si="0"/>
        <v>11.252035065748277</v>
      </c>
      <c r="I43" s="14">
        <f t="shared" si="0"/>
        <v>17.245201535508638</v>
      </c>
    </row>
    <row r="44" spans="1:9">
      <c r="A44" s="13" t="s">
        <v>15</v>
      </c>
      <c r="B44" s="12">
        <v>52058</v>
      </c>
      <c r="C44" s="15"/>
      <c r="D44" s="14">
        <f t="shared" si="0"/>
        <v>1.4765294835068214</v>
      </c>
      <c r="E44" s="14">
        <f t="shared" si="0"/>
        <v>13.212690355329949</v>
      </c>
      <c r="F44" s="14">
        <f t="shared" si="0"/>
        <v>6.1237501470415241</v>
      </c>
      <c r="G44" s="14">
        <f t="shared" si="0"/>
        <v>32.78211586901763</v>
      </c>
      <c r="H44" s="14">
        <f t="shared" si="0"/>
        <v>13.493519958527735</v>
      </c>
      <c r="I44" s="14">
        <f t="shared" si="0"/>
        <v>26.723819301848049</v>
      </c>
    </row>
    <row r="45" spans="1:9">
      <c r="A45" s="13" t="s">
        <v>14</v>
      </c>
      <c r="B45" s="12">
        <v>31052</v>
      </c>
      <c r="C45" s="15"/>
      <c r="D45" s="14">
        <f t="shared" ref="D45:I54" si="1">SUM($B45/D13)</f>
        <v>1.3924039280749743</v>
      </c>
      <c r="E45" s="14">
        <f t="shared" si="1"/>
        <v>11.230379746835442</v>
      </c>
      <c r="F45" s="14">
        <f t="shared" si="1"/>
        <v>4.8314921425237278</v>
      </c>
      <c r="G45" s="14">
        <f t="shared" si="1"/>
        <v>26.76896551724138</v>
      </c>
      <c r="H45" s="14">
        <f t="shared" si="1"/>
        <v>12.949124270225187</v>
      </c>
      <c r="I45" s="14">
        <f t="shared" si="1"/>
        <v>23.812883435582823</v>
      </c>
    </row>
    <row r="46" spans="1:9">
      <c r="A46" s="13" t="s">
        <v>13</v>
      </c>
      <c r="B46" s="12">
        <v>92983</v>
      </c>
      <c r="C46" s="15"/>
      <c r="D46" s="14">
        <f t="shared" si="1"/>
        <v>1.5425182481751825</v>
      </c>
      <c r="E46" s="14">
        <f t="shared" si="1"/>
        <v>13.896726946644746</v>
      </c>
      <c r="F46" s="14">
        <f t="shared" si="1"/>
        <v>17.684100418410043</v>
      </c>
      <c r="G46" s="14">
        <f t="shared" si="1"/>
        <v>55.412991656734206</v>
      </c>
      <c r="H46" s="14">
        <f t="shared" si="1"/>
        <v>12.237825743616741</v>
      </c>
      <c r="I46" s="14">
        <f t="shared" si="1"/>
        <v>42.30345768880801</v>
      </c>
    </row>
    <row r="47" spans="1:9">
      <c r="A47" s="13" t="s">
        <v>12</v>
      </c>
      <c r="B47" s="12">
        <v>56876</v>
      </c>
      <c r="C47" s="15"/>
      <c r="D47" s="14">
        <f t="shared" si="1"/>
        <v>1.4494762863477662</v>
      </c>
      <c r="E47" s="14">
        <f t="shared" si="1"/>
        <v>12.650355871886122</v>
      </c>
      <c r="F47" s="14">
        <f t="shared" si="1"/>
        <v>5.9443979933110365</v>
      </c>
      <c r="G47" s="14">
        <f t="shared" si="1"/>
        <v>40.394886363636367</v>
      </c>
      <c r="H47" s="14">
        <f t="shared" si="1"/>
        <v>10.814983837231413</v>
      </c>
      <c r="I47" s="14">
        <f t="shared" si="1"/>
        <v>20.810830589096231</v>
      </c>
    </row>
    <row r="48" spans="1:9">
      <c r="A48" s="13" t="s">
        <v>11</v>
      </c>
      <c r="B48" s="12">
        <v>25380</v>
      </c>
      <c r="C48" s="15"/>
      <c r="D48" s="14">
        <f t="shared" si="1"/>
        <v>1.5517241379310345</v>
      </c>
      <c r="E48" s="14">
        <f t="shared" si="1"/>
        <v>12.09723546234509</v>
      </c>
      <c r="F48" s="14">
        <f t="shared" si="1"/>
        <v>10.504966887417218</v>
      </c>
      <c r="G48" s="14">
        <f t="shared" si="1"/>
        <v>44.21602787456446</v>
      </c>
      <c r="H48" s="14">
        <f t="shared" si="1"/>
        <v>13.748645720476706</v>
      </c>
      <c r="I48" s="14">
        <f t="shared" si="1"/>
        <v>28.421052631578949</v>
      </c>
    </row>
    <row r="49" spans="1:9">
      <c r="A49" s="13" t="s">
        <v>10</v>
      </c>
      <c r="B49" s="12">
        <v>79176</v>
      </c>
      <c r="C49" s="15"/>
      <c r="D49" s="14">
        <f t="shared" si="1"/>
        <v>1.4847541536961333</v>
      </c>
      <c r="E49" s="14">
        <f t="shared" si="1"/>
        <v>13.959097320169253</v>
      </c>
      <c r="F49" s="14">
        <f t="shared" si="1"/>
        <v>7.5326800494719821</v>
      </c>
      <c r="G49" s="14">
        <f t="shared" si="1"/>
        <v>39.31281032770606</v>
      </c>
      <c r="H49" s="14">
        <f t="shared" si="1"/>
        <v>12.949950932286555</v>
      </c>
      <c r="I49" s="14">
        <f t="shared" si="1"/>
        <v>21.721810699588477</v>
      </c>
    </row>
    <row r="50" spans="1:9">
      <c r="A50" s="13" t="s">
        <v>9</v>
      </c>
      <c r="B50" s="12">
        <v>77120</v>
      </c>
      <c r="C50" s="15"/>
      <c r="D50" s="14">
        <f t="shared" si="1"/>
        <v>1.4357790479027424</v>
      </c>
      <c r="E50" s="14">
        <f t="shared" si="1"/>
        <v>12.570497147514262</v>
      </c>
      <c r="F50" s="14">
        <f t="shared" si="1"/>
        <v>7.1779597915115412</v>
      </c>
      <c r="G50" s="14">
        <f t="shared" si="1"/>
        <v>35.118397085610198</v>
      </c>
      <c r="H50" s="14">
        <f t="shared" si="1"/>
        <v>13.582247270165551</v>
      </c>
      <c r="I50" s="14">
        <f t="shared" si="1"/>
        <v>23.256936067551266</v>
      </c>
    </row>
    <row r="51" spans="1:9">
      <c r="A51" s="13" t="s">
        <v>8</v>
      </c>
      <c r="B51" s="12">
        <v>121039</v>
      </c>
      <c r="C51" s="15"/>
      <c r="D51" s="14">
        <f t="shared" si="1"/>
        <v>1.4790434527591769</v>
      </c>
      <c r="E51" s="14">
        <f t="shared" si="1"/>
        <v>12.66628296358309</v>
      </c>
      <c r="F51" s="14">
        <f t="shared" si="1"/>
        <v>74.166053921568633</v>
      </c>
      <c r="G51" s="14">
        <f t="shared" si="1"/>
        <v>76.752694990488266</v>
      </c>
      <c r="H51" s="14">
        <f t="shared" si="1"/>
        <v>11.953288564092436</v>
      </c>
      <c r="I51" s="14">
        <f t="shared" si="1"/>
        <v>51.46215986394558</v>
      </c>
    </row>
    <row r="52" spans="1:9">
      <c r="A52" s="13" t="s">
        <v>7</v>
      </c>
      <c r="B52" s="12">
        <v>87305</v>
      </c>
      <c r="C52" s="15"/>
      <c r="D52" s="14">
        <f t="shared" si="1"/>
        <v>1.5004468428831679</v>
      </c>
      <c r="E52" s="14">
        <f t="shared" si="1"/>
        <v>15.654473731396809</v>
      </c>
      <c r="F52" s="14">
        <f t="shared" si="1"/>
        <v>16.096054572271388</v>
      </c>
      <c r="G52" s="14">
        <f t="shared" si="1"/>
        <v>48.154991726420299</v>
      </c>
      <c r="H52" s="14">
        <f t="shared" si="1"/>
        <v>12.797566695983582</v>
      </c>
      <c r="I52" s="14">
        <f t="shared" si="1"/>
        <v>31.921389396709323</v>
      </c>
    </row>
    <row r="53" spans="1:9">
      <c r="A53" s="13" t="s">
        <v>6</v>
      </c>
      <c r="B53" s="12">
        <v>134046</v>
      </c>
      <c r="C53" s="15"/>
      <c r="D53" s="14">
        <f t="shared" si="1"/>
        <v>1.5563941202424354</v>
      </c>
      <c r="E53" s="14">
        <f t="shared" si="1"/>
        <v>16.196955050749153</v>
      </c>
      <c r="F53" s="14">
        <f t="shared" si="1"/>
        <v>12.513629574309187</v>
      </c>
      <c r="G53" s="14">
        <f t="shared" si="1"/>
        <v>47.166080225193525</v>
      </c>
      <c r="H53" s="14">
        <f t="shared" si="1"/>
        <v>11.997314955696769</v>
      </c>
      <c r="I53" s="14">
        <f t="shared" si="1"/>
        <v>29.525550660792952</v>
      </c>
    </row>
    <row r="54" spans="1:9">
      <c r="A54" s="13" t="s">
        <v>5</v>
      </c>
      <c r="B54" s="12">
        <v>42006</v>
      </c>
      <c r="C54" s="15"/>
      <c r="D54" s="14">
        <f t="shared" si="1"/>
        <v>1.5256601169505684</v>
      </c>
      <c r="E54" s="14">
        <f t="shared" si="1"/>
        <v>13.213589178987103</v>
      </c>
      <c r="F54" s="14">
        <f t="shared" si="1"/>
        <v>7.2851196670135279</v>
      </c>
      <c r="G54" s="14">
        <f t="shared" si="1"/>
        <v>43.619937694704049</v>
      </c>
      <c r="H54" s="14">
        <f t="shared" si="1"/>
        <v>13.691655801825293</v>
      </c>
      <c r="I54" s="14">
        <f t="shared" si="1"/>
        <v>19.684161199625116</v>
      </c>
    </row>
    <row r="55" spans="1:9">
      <c r="A55" s="13" t="s">
        <v>4</v>
      </c>
      <c r="B55" s="12">
        <v>109009</v>
      </c>
      <c r="C55" s="15"/>
      <c r="D55" s="14">
        <f t="shared" ref="D55:I57" si="2">SUM($B55/D23)</f>
        <v>1.5717086955894863</v>
      </c>
      <c r="E55" s="14">
        <f t="shared" si="2"/>
        <v>15.881264568764569</v>
      </c>
      <c r="F55" s="14">
        <f t="shared" si="2"/>
        <v>16.963741051976346</v>
      </c>
      <c r="G55" s="14">
        <f t="shared" si="2"/>
        <v>57.676719576719577</v>
      </c>
      <c r="H55" s="14">
        <f t="shared" si="2"/>
        <v>12.415603644646925</v>
      </c>
      <c r="I55" s="14">
        <f t="shared" si="2"/>
        <v>33.759368225456797</v>
      </c>
    </row>
    <row r="56" spans="1:9">
      <c r="A56" s="13" t="s">
        <v>3</v>
      </c>
      <c r="B56" s="12">
        <v>25551</v>
      </c>
      <c r="C56" s="15"/>
      <c r="D56" s="14">
        <f t="shared" si="2"/>
        <v>1.3165867985778328</v>
      </c>
      <c r="E56" s="14">
        <f t="shared" si="2"/>
        <v>11.677787934186473</v>
      </c>
      <c r="F56" s="14">
        <f t="shared" si="2"/>
        <v>3.8468834688346885</v>
      </c>
      <c r="G56" s="14">
        <f t="shared" si="2"/>
        <v>19.110695587135378</v>
      </c>
      <c r="H56" s="14">
        <f t="shared" si="2"/>
        <v>12.807518796992481</v>
      </c>
      <c r="I56" s="14">
        <f t="shared" si="2"/>
        <v>16.954877239548772</v>
      </c>
    </row>
    <row r="57" spans="1:9">
      <c r="A57" s="13" t="s">
        <v>2</v>
      </c>
      <c r="B57" s="12">
        <v>80854</v>
      </c>
      <c r="C57" s="15"/>
      <c r="D57" s="14">
        <f t="shared" si="2"/>
        <v>1.4963264550754141</v>
      </c>
      <c r="E57" s="14">
        <f t="shared" si="2"/>
        <v>14.022545959070413</v>
      </c>
      <c r="F57" s="14">
        <f t="shared" si="2"/>
        <v>14.997959562233351</v>
      </c>
      <c r="G57" s="14">
        <f t="shared" si="2"/>
        <v>51.896020539152758</v>
      </c>
      <c r="H57" s="14">
        <f t="shared" si="2"/>
        <v>12.239479261277626</v>
      </c>
      <c r="I57" s="14">
        <f t="shared" si="2"/>
        <v>30.453483992467042</v>
      </c>
    </row>
    <row r="58" spans="1:9">
      <c r="A58" s="11" t="s">
        <v>1</v>
      </c>
      <c r="B58" s="10">
        <v>41765</v>
      </c>
      <c r="C58" s="10"/>
      <c r="D58" s="14">
        <f t="shared" ref="D58:I59" si="3">SUM($B58/D26)</f>
        <v>1.3534577743210836</v>
      </c>
      <c r="E58" s="14">
        <f>SUM($B58/E26)</f>
        <v>11.263484358144552</v>
      </c>
      <c r="F58" s="14">
        <f>SUM($B58/F26)</f>
        <v>3.0921003923891317</v>
      </c>
      <c r="G58" s="14">
        <f>SUM($B58/G26)</f>
        <v>21.572830578512395</v>
      </c>
      <c r="H58" s="14">
        <f>SUM($B58/H26)</f>
        <v>13.027136618839675</v>
      </c>
      <c r="I58" s="14">
        <f>SUM($B58/I26)</f>
        <v>16.626194267515924</v>
      </c>
    </row>
    <row r="59" spans="1:9">
      <c r="A59" s="9" t="s">
        <v>0</v>
      </c>
      <c r="B59" s="8">
        <f>SUM(B35:B58)</f>
        <v>1718373</v>
      </c>
      <c r="C59" s="8"/>
      <c r="D59" s="14">
        <f t="shared" si="3"/>
        <v>1.5277183349528849</v>
      </c>
      <c r="E59" s="14">
        <f t="shared" si="3"/>
        <v>14.216939140219083</v>
      </c>
      <c r="F59" s="14">
        <f t="shared" si="3"/>
        <v>11.62995925660219</v>
      </c>
      <c r="G59" s="14">
        <f t="shared" si="3"/>
        <v>47.3524484003417</v>
      </c>
      <c r="H59" s="14">
        <f t="shared" si="3"/>
        <v>13.02014729727682</v>
      </c>
      <c r="I59" s="14">
        <f t="shared" si="3"/>
        <v>30.272232400817419</v>
      </c>
    </row>
    <row r="60" spans="1:9" ht="14.25">
      <c r="A60" s="3" t="s">
        <v>46</v>
      </c>
      <c r="E60" s="14"/>
      <c r="F60" s="35"/>
      <c r="G60" s="35"/>
      <c r="H60" s="35"/>
      <c r="I60" s="35"/>
    </row>
    <row r="61" spans="1:9" ht="14.25">
      <c r="A61" s="5" t="s">
        <v>47</v>
      </c>
      <c r="B61" s="4"/>
      <c r="C61" s="4"/>
      <c r="D61" s="4"/>
      <c r="E61" s="14"/>
      <c r="F61" s="4"/>
      <c r="H61" s="1"/>
      <c r="I61" s="1"/>
    </row>
  </sheetData>
  <mergeCells count="2">
    <mergeCell ref="A1:A2"/>
    <mergeCell ref="D32:I32"/>
  </mergeCells>
  <pageMargins left="0.78740157480314965" right="0.78740157480314965" top="0.59055118110236227" bottom="0.59055118110236227" header="0.51181102362204722" footer="0.51181102362204722"/>
  <pageSetup paperSize="9" orientation="landscape" horizontalDpi="4294967292" verticalDpi="4294967292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12.2023 14:3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Motorisierungsgrad" edit="true"/>
    <f:field ref="CCAPRECONFIG_15_1001_Objektname" text="Motorisierungsgrad" edit="true"/>
    <f:field ref="objname" text="Motorisierungsgrad" edit="true"/>
    <f:field ref="objsubject" text="" edit="true"/>
    <f:field ref="objcreatedby" text="Velas, Gabriele"/>
    <f:field ref="objcreatedat" date="2023-12-14T13:48:21" text="14.12.2023 13:48:21"/>
    <f:field ref="objchangedby" text="Velas, Gabriele"/>
    <f:field ref="objmodifiedat" date="2023-12-14T13:48:21" text="14.12.2023 13:48:2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Berechnung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Grötzl</dc:creator>
  <cp:lastModifiedBy>Velas Gabriele (RU2)</cp:lastModifiedBy>
  <cp:lastPrinted>2022-07-14T11:51:27Z</cp:lastPrinted>
  <dcterms:created xsi:type="dcterms:W3CDTF">1999-05-27T11:42:04Z</dcterms:created>
  <dcterms:modified xsi:type="dcterms:W3CDTF">2023-12-04T11:35:52Z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Motorisierungsgrad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14.12.2023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*COO.1000.8802.68.15530512*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COO.1000.8802.68.15530512</vt:lpwstr>
  </property>
  <property name="FSC#FSCFOLIO@1.1001:docpropproject" pid="138" fmtid="{D5CDD505-2E9C-101B-9397-08002B2CF9AE}">
    <vt:lpwstr/>
  </property>
</Properties>
</file>